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D43B411B-8415-4634-8CC0-1E40CF12F43E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6" i="1"/>
  <c r="H21" i="1"/>
  <c r="H20" i="1"/>
  <c r="H13" i="1"/>
  <c r="G17" i="1"/>
  <c r="F17" i="1"/>
  <c r="D17" i="1"/>
  <c r="C17" i="1"/>
  <c r="E17" i="1" s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E20" i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37" i="1" l="1"/>
  <c r="H37" i="1" s="1"/>
  <c r="E27" i="1"/>
  <c r="H27" i="1" s="1"/>
  <c r="H17" i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<sst xmlns="http://schemas.openxmlformats.org/spreadsheetml/2006/main" count="88" uniqueCount="88">
  <si>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</si>
  <si>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</si>
  <si>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</si>
  <si>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</si>
  <si>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</si>
  <si>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</si>
  <si>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</si>
  <si>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</si>
  <si>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</si>
  <si>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</si>
  <si>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</si>
  <si>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</si>
  <si>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</si>
  <si>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</si>
  <si>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</si>
  <si>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</si>
  <si>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</si>
  <si>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</si>
  <si>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</si>
  <si>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</si>
  <si>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</si>
  <si>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</si>
  <si>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</si>
  <si>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</si>
  <si>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</si>
  <si>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</si>
  <si>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</si>
  <si>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</si>
  <si>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</si>
  <si>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</si>
  <si>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</si>
  <si>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</si>
  <si>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</si>
  <si>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</si>
  <si>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</si>
  <si>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</si>
  <si>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</si>
  <si>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</si>
  <si>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</si>
  <si>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</si>
  <si>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</si>
  <si>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</si>
  <si>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</si>
  <si>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</si>
  <si>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</si>
  <si>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</si>
  <si>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</si>
  <si>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</si>
  <si>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</si>
  <si>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</si>
  <si>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</si>
  <si>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</si>
  <si>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</si>
  <si>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</si>
  <si>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</si>
  <si>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</si>
  <si>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</si>
  <si>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</si>
  <si>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</si>
  <si>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</si>
  <si>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</si>
  <si>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</si>
  <si>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</si>
  <si>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</si>
  <si>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</si>
  <si>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</si>
  <si>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</si>
  <si>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</si>
  <si>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</si>
  <si>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</si>
  <si>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</si>
  <si>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</si>
  <si>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</si>
  <si>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</si>
  <si>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</si>
  <si>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</si>
  <si>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</si>
  <si>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</si>
  <si>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</si>
  <si>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</si>
  <si>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</si>
  <si>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</si>
  <si>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</si>
  <si>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</si>
  <si>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</si>
  <si>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</si>
  <si>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</si>
  <si>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1o. Enero al 31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</si>
</sst>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C80" zoomScale="80" zoomScaleNormal="80" workbookViewId="0">
      <selection activeCell="L97" sqref="L97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44184385.729999997</v>
      </c>
      <c r="D9" s="16">
        <f>SUM(D10:D16)</f>
        <v>2938057.3800000004</v>
      </c>
      <c r="E9" s="16">
        <f t="shared" ref="E9:E26" si="0">C9+D9</f>
        <v>47122443.109999999</v>
      </c>
      <c r="F9" s="16">
        <f>SUM(F10:F16)</f>
        <v>9997261.9900000002</v>
      </c>
      <c r="G9" s="16">
        <f>SUM(G10:G16)</f>
        <v>9737304.25</v>
      </c>
      <c r="H9" s="16">
        <f t="shared" ref="H9:H40" si="1">E9-F9</f>
        <v>37125181.119999997</v>
      </c>
    </row>
    <row r="10" spans="2:9" ht="11.95" customHeight="1" x14ac:dyDescent="0.25">
      <c r="B10" s="11" t="s">
        <v>14</v>
      </c>
      <c r="C10" s="12">
        <v>15460481.85</v>
      </c>
      <c r="D10" s="13">
        <v>1512562.72</v>
      </c>
      <c r="E10" s="18">
        <f t="shared" si="0"/>
        <v>16973044.57</v>
      </c>
      <c r="F10" s="12">
        <v>3801378.91</v>
      </c>
      <c r="G10" s="12">
        <v>3801378.91</v>
      </c>
      <c r="H10" s="20">
        <f t="shared" si="1"/>
        <v>13171665.66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14601507.279999999</v>
      </c>
      <c r="D12" s="13">
        <v>195073.14</v>
      </c>
      <c r="E12" s="18">
        <f t="shared" si="0"/>
        <v>14796580.42</v>
      </c>
      <c r="F12" s="12">
        <v>2618830.9500000002</v>
      </c>
      <c r="G12" s="12">
        <v>2618830.9500000002</v>
      </c>
      <c r="H12" s="20">
        <f t="shared" si="1"/>
        <v>12177749.469999999</v>
      </c>
    </row>
    <row r="13" spans="2:9" ht="11.95" customHeight="1" x14ac:dyDescent="0.25">
      <c r="B13" s="11" t="s">
        <v>17</v>
      </c>
      <c r="C13" s="12">
        <v>6245997.8899999997</v>
      </c>
      <c r="D13" s="13">
        <v>606792.18000000005</v>
      </c>
      <c r="E13" s="18">
        <f>C13+D13</f>
        <v>6852790.0699999994</v>
      </c>
      <c r="F13" s="12">
        <v>1537228.61</v>
      </c>
      <c r="G13" s="12">
        <v>1422261.65</v>
      </c>
      <c r="H13" s="20">
        <f t="shared" si="1"/>
        <v>5315561.459999999</v>
      </c>
    </row>
    <row r="14" spans="2:9" ht="11.95" customHeight="1" x14ac:dyDescent="0.25">
      <c r="B14" s="11" t="s">
        <v>18</v>
      </c>
      <c r="C14" s="12">
        <v>7872398.71</v>
      </c>
      <c r="D14" s="13">
        <v>610333.37</v>
      </c>
      <c r="E14" s="18">
        <f t="shared" si="0"/>
        <v>8482732.0800000001</v>
      </c>
      <c r="F14" s="12">
        <v>2039823.52</v>
      </c>
      <c r="G14" s="12">
        <v>1894832.74</v>
      </c>
      <c r="H14" s="20">
        <f t="shared" si="1"/>
        <v>6442908.5600000005</v>
      </c>
    </row>
    <row r="15" spans="2:9" ht="11.95" customHeight="1" x14ac:dyDescent="0.25">
      <c r="B15" s="11" t="s">
        <v>19</v>
      </c>
      <c r="C15" s="12">
        <v>0</v>
      </c>
      <c r="D15" s="13">
        <v>13295.97</v>
      </c>
      <c r="E15" s="18">
        <f t="shared" si="0"/>
        <v>13295.97</v>
      </c>
      <c r="F15" s="12">
        <v>0</v>
      </c>
      <c r="G15" s="12">
        <v>0</v>
      </c>
      <c r="H15" s="20">
        <f t="shared" si="1"/>
        <v>13295.97</v>
      </c>
    </row>
    <row r="16" spans="2:9" ht="11.95" customHeight="1" x14ac:dyDescent="0.25">
      <c r="B16" s="11" t="s">
        <v>20</v>
      </c>
      <c r="C16" s="12">
        <v>4000</v>
      </c>
      <c r="D16" s="13">
        <v>0</v>
      </c>
      <c r="E16" s="18">
        <f t="shared" si="0"/>
        <v>4000</v>
      </c>
      <c r="F16" s="12">
        <v>0</v>
      </c>
      <c r="G16" s="12">
        <v>0</v>
      </c>
      <c r="H16" s="20">
        <f t="shared" si="1"/>
        <v>4000</v>
      </c>
    </row>
    <row r="17" spans="2:8" ht="24.05" customHeight="1" x14ac:dyDescent="0.25">
      <c r="B17" s="6" t="s">
        <v>21</v>
      </c>
      <c r="C17" s="16">
        <f>SUM(C18:C26)</f>
        <v>9885062.8100000005</v>
      </c>
      <c r="D17" s="16">
        <f>SUM(D18:D26)</f>
        <v>-245999.99999999997</v>
      </c>
      <c r="E17" s="16">
        <f t="shared" si="0"/>
        <v>9639062.8100000005</v>
      </c>
      <c r="F17" s="16">
        <f>SUM(F18:F26)</f>
        <v>2997548.91</v>
      </c>
      <c r="G17" s="16">
        <f>SUM(G18:G26)</f>
        <v>2405402.19</v>
      </c>
      <c r="H17" s="16">
        <f t="shared" si="1"/>
        <v>6641513.9000000004</v>
      </c>
    </row>
    <row r="18" spans="2:8" ht="23.6" x14ac:dyDescent="0.25">
      <c r="B18" s="9" t="s">
        <v>22</v>
      </c>
      <c r="C18" s="12">
        <v>1287245.08</v>
      </c>
      <c r="D18" s="13">
        <v>-157933.72</v>
      </c>
      <c r="E18" s="18">
        <f t="shared" si="0"/>
        <v>1129311.3600000001</v>
      </c>
      <c r="F18" s="12">
        <v>226870.13</v>
      </c>
      <c r="G18" s="12">
        <v>77805.37</v>
      </c>
      <c r="H18" s="20">
        <f t="shared" si="1"/>
        <v>902441.2300000001</v>
      </c>
    </row>
    <row r="19" spans="2:8" ht="11.95" customHeight="1" x14ac:dyDescent="0.25">
      <c r="B19" s="9" t="s">
        <v>23</v>
      </c>
      <c r="C19" s="12">
        <v>208195.13</v>
      </c>
      <c r="D19" s="13">
        <v>0</v>
      </c>
      <c r="E19" s="18">
        <f t="shared" si="0"/>
        <v>208195.13</v>
      </c>
      <c r="F19" s="12">
        <v>47878.66</v>
      </c>
      <c r="G19" s="12">
        <v>43028.66</v>
      </c>
      <c r="H19" s="20">
        <f t="shared" si="1"/>
        <v>160316.47</v>
      </c>
    </row>
    <row r="20" spans="2:8" ht="11.95" customHeight="1" x14ac:dyDescent="0.25">
      <c r="B20" s="9" t="s">
        <v>24</v>
      </c>
      <c r="C20" s="12">
        <v>34513.440000000002</v>
      </c>
      <c r="D20" s="13">
        <v>0</v>
      </c>
      <c r="E20" s="18">
        <f t="shared" si="0"/>
        <v>34513.440000000002</v>
      </c>
      <c r="F20" s="12">
        <v>2827.01</v>
      </c>
      <c r="G20" s="12">
        <v>2827.01</v>
      </c>
      <c r="H20" s="20">
        <f t="shared" si="1"/>
        <v>31686.43</v>
      </c>
    </row>
    <row r="21" spans="2:8" ht="11.95" customHeight="1" x14ac:dyDescent="0.25">
      <c r="B21" s="9" t="s">
        <v>25</v>
      </c>
      <c r="C21" s="12">
        <v>1898413.87</v>
      </c>
      <c r="D21" s="13">
        <v>-44529.599999999999</v>
      </c>
      <c r="E21" s="18">
        <f t="shared" si="0"/>
        <v>1853884.27</v>
      </c>
      <c r="F21" s="12">
        <v>184560.23</v>
      </c>
      <c r="G21" s="12">
        <v>153119.59</v>
      </c>
      <c r="H21" s="20">
        <f t="shared" si="1"/>
        <v>1669324.04</v>
      </c>
    </row>
    <row r="22" spans="2:8" ht="11.95" customHeight="1" x14ac:dyDescent="0.25">
      <c r="B22" s="9" t="s">
        <v>26</v>
      </c>
      <c r="C22" s="12">
        <v>3061042.74</v>
      </c>
      <c r="D22" s="13">
        <v>781826.85</v>
      </c>
      <c r="E22" s="18">
        <f t="shared" si="0"/>
        <v>3842869.5900000003</v>
      </c>
      <c r="F22" s="12">
        <v>2154036.27</v>
      </c>
      <c r="G22" s="12">
        <v>1869608.91</v>
      </c>
      <c r="H22" s="20">
        <f t="shared" si="1"/>
        <v>1688833.3200000003</v>
      </c>
    </row>
    <row r="23" spans="2:8" ht="11.95" customHeight="1" x14ac:dyDescent="0.25">
      <c r="B23" s="9" t="s">
        <v>27</v>
      </c>
      <c r="C23" s="12">
        <v>1381300.4</v>
      </c>
      <c r="D23" s="13">
        <v>-710000</v>
      </c>
      <c r="E23" s="18">
        <f t="shared" si="0"/>
        <v>671300.39999999991</v>
      </c>
      <c r="F23" s="12">
        <v>212066.04</v>
      </c>
      <c r="G23" s="12">
        <v>137713.60999999999</v>
      </c>
      <c r="H23" s="20">
        <f t="shared" si="1"/>
        <v>459234.35999999987</v>
      </c>
    </row>
    <row r="24" spans="2:8" ht="11.95" customHeight="1" x14ac:dyDescent="0.25">
      <c r="B24" s="9" t="s">
        <v>28</v>
      </c>
      <c r="C24" s="12">
        <v>197360.24</v>
      </c>
      <c r="D24" s="13">
        <v>-25000</v>
      </c>
      <c r="E24" s="18">
        <f t="shared" si="0"/>
        <v>172360.24</v>
      </c>
      <c r="F24" s="12">
        <v>57350.47</v>
      </c>
      <c r="G24" s="12">
        <v>33772.769999999997</v>
      </c>
      <c r="H24" s="20">
        <f t="shared" si="1"/>
        <v>115009.76999999999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1816991.91</v>
      </c>
      <c r="D26" s="13">
        <v>-90363.53</v>
      </c>
      <c r="E26" s="18">
        <f t="shared" si="0"/>
        <v>1726628.38</v>
      </c>
      <c r="F26" s="12">
        <v>111960.1</v>
      </c>
      <c r="G26" s="12">
        <v>87526.27</v>
      </c>
      <c r="H26" s="20">
        <f t="shared" si="1"/>
        <v>1614668.2799999998</v>
      </c>
    </row>
    <row r="27" spans="2:8" ht="20.149999999999999" customHeight="1" x14ac:dyDescent="0.25">
      <c r="B27" s="6" t="s">
        <v>31</v>
      </c>
      <c r="C27" s="16">
        <f>SUM(C28:C36)</f>
        <v>19130058.099999998</v>
      </c>
      <c r="D27" s="16">
        <f>SUM(D28:D36)</f>
        <v>1049978.1499999999</v>
      </c>
      <c r="E27" s="16">
        <f>D27+C27</f>
        <v>20180036.249999996</v>
      </c>
      <c r="F27" s="16">
        <f>SUM(F28:F36)</f>
        <v>3709657.49</v>
      </c>
      <c r="G27" s="16">
        <f>SUM(G28:G36)</f>
        <v>3372646.9199999995</v>
      </c>
      <c r="H27" s="16">
        <f t="shared" si="1"/>
        <v>16470378.759999996</v>
      </c>
    </row>
    <row r="28" spans="2:8" x14ac:dyDescent="0.25">
      <c r="B28" s="9" t="s">
        <v>32</v>
      </c>
      <c r="C28" s="12">
        <v>1272054.3999999999</v>
      </c>
      <c r="D28" s="13">
        <v>457940</v>
      </c>
      <c r="E28" s="18">
        <f t="shared" ref="E28:E36" si="2">C28+D28</f>
        <v>1729994.4</v>
      </c>
      <c r="F28" s="12">
        <v>310087.96000000002</v>
      </c>
      <c r="G28" s="12">
        <v>219979.14</v>
      </c>
      <c r="H28" s="20">
        <f t="shared" si="1"/>
        <v>1419906.44</v>
      </c>
    </row>
    <row r="29" spans="2:8" x14ac:dyDescent="0.25">
      <c r="B29" s="9" t="s">
        <v>33</v>
      </c>
      <c r="C29" s="12">
        <v>2436414.12</v>
      </c>
      <c r="D29" s="13">
        <v>1155340</v>
      </c>
      <c r="E29" s="18">
        <f t="shared" si="2"/>
        <v>3591754.12</v>
      </c>
      <c r="F29" s="12">
        <v>1041069.43</v>
      </c>
      <c r="G29" s="12">
        <v>981120.63</v>
      </c>
      <c r="H29" s="20">
        <f t="shared" si="1"/>
        <v>2550684.69</v>
      </c>
    </row>
    <row r="30" spans="2:8" ht="11.95" customHeight="1" x14ac:dyDescent="0.25">
      <c r="B30" s="9" t="s">
        <v>34</v>
      </c>
      <c r="C30" s="12">
        <v>5578637.0999999996</v>
      </c>
      <c r="D30" s="13">
        <v>-73400</v>
      </c>
      <c r="E30" s="18">
        <f t="shared" si="2"/>
        <v>5505237.0999999996</v>
      </c>
      <c r="F30" s="12">
        <v>844744.58</v>
      </c>
      <c r="G30" s="12">
        <v>835336.98</v>
      </c>
      <c r="H30" s="20">
        <f t="shared" si="1"/>
        <v>4660492.5199999996</v>
      </c>
    </row>
    <row r="31" spans="2:8" x14ac:dyDescent="0.25">
      <c r="B31" s="9" t="s">
        <v>35</v>
      </c>
      <c r="C31" s="12">
        <v>660080.34</v>
      </c>
      <c r="D31" s="13">
        <v>-100121.85</v>
      </c>
      <c r="E31" s="18">
        <f t="shared" si="2"/>
        <v>559958.49</v>
      </c>
      <c r="F31" s="12">
        <v>351019.6</v>
      </c>
      <c r="G31" s="12">
        <v>283772.87</v>
      </c>
      <c r="H31" s="20">
        <f t="shared" si="1"/>
        <v>208938.89</v>
      </c>
    </row>
    <row r="32" spans="2:8" x14ac:dyDescent="0.25">
      <c r="B32" s="9" t="s">
        <v>36</v>
      </c>
      <c r="C32" s="12">
        <v>3478813.27</v>
      </c>
      <c r="D32" s="13">
        <v>-457964</v>
      </c>
      <c r="E32" s="18">
        <f t="shared" si="2"/>
        <v>3020849.27</v>
      </c>
      <c r="F32" s="12">
        <v>514456.35</v>
      </c>
      <c r="G32" s="12">
        <v>493845.47</v>
      </c>
      <c r="H32" s="20">
        <f t="shared" si="1"/>
        <v>2506392.92</v>
      </c>
    </row>
    <row r="33" spans="2:8" x14ac:dyDescent="0.25">
      <c r="B33" s="9" t="s">
        <v>37</v>
      </c>
      <c r="C33" s="12">
        <v>1907540</v>
      </c>
      <c r="D33" s="13">
        <v>0</v>
      </c>
      <c r="E33" s="18">
        <f t="shared" si="2"/>
        <v>1907540</v>
      </c>
      <c r="F33" s="12">
        <v>71499.92</v>
      </c>
      <c r="G33" s="12">
        <v>53519.92</v>
      </c>
      <c r="H33" s="20">
        <f t="shared" si="1"/>
        <v>1836040.08</v>
      </c>
    </row>
    <row r="34" spans="2:8" x14ac:dyDescent="0.25">
      <c r="B34" s="9" t="s">
        <v>38</v>
      </c>
      <c r="C34" s="12">
        <v>301209.51</v>
      </c>
      <c r="D34" s="13">
        <v>0</v>
      </c>
      <c r="E34" s="18">
        <f t="shared" si="2"/>
        <v>301209.51</v>
      </c>
      <c r="F34" s="12">
        <v>56189.02</v>
      </c>
      <c r="G34" s="12">
        <v>56189.02</v>
      </c>
      <c r="H34" s="20">
        <f t="shared" si="1"/>
        <v>245020.49000000002</v>
      </c>
    </row>
    <row r="35" spans="2:8" x14ac:dyDescent="0.25">
      <c r="B35" s="9" t="s">
        <v>39</v>
      </c>
      <c r="C35" s="12">
        <v>2048261.73</v>
      </c>
      <c r="D35" s="13">
        <v>130660</v>
      </c>
      <c r="E35" s="18">
        <f t="shared" si="2"/>
        <v>2178921.73</v>
      </c>
      <c r="F35" s="12">
        <v>210474.19</v>
      </c>
      <c r="G35" s="12">
        <v>188277.59</v>
      </c>
      <c r="H35" s="20">
        <f t="shared" si="1"/>
        <v>1968447.54</v>
      </c>
    </row>
    <row r="36" spans="2:8" x14ac:dyDescent="0.25">
      <c r="B36" s="9" t="s">
        <v>40</v>
      </c>
      <c r="C36" s="12">
        <v>1447047.63</v>
      </c>
      <c r="D36" s="13">
        <v>-62476</v>
      </c>
      <c r="E36" s="18">
        <f t="shared" si="2"/>
        <v>1384571.63</v>
      </c>
      <c r="F36" s="12">
        <v>310116.44</v>
      </c>
      <c r="G36" s="12">
        <v>260605.3</v>
      </c>
      <c r="H36" s="20">
        <f t="shared" si="1"/>
        <v>1074455.19</v>
      </c>
    </row>
    <row r="37" spans="2:8" ht="20.149999999999999" customHeight="1" x14ac:dyDescent="0.25">
      <c r="B37" s="7" t="s">
        <v>41</v>
      </c>
      <c r="C37" s="16">
        <f>SUM(C38:C46)</f>
        <v>26048610.879999999</v>
      </c>
      <c r="D37" s="16">
        <f>SUM(D38:D46)</f>
        <v>33951389.119999997</v>
      </c>
      <c r="E37" s="16">
        <f>C37+D37</f>
        <v>60000000</v>
      </c>
      <c r="F37" s="16">
        <f>SUM(F38:F46)</f>
        <v>3814665.45</v>
      </c>
      <c r="G37" s="16">
        <f>SUM(G38:G46)</f>
        <v>3695418.47</v>
      </c>
      <c r="H37" s="16">
        <f t="shared" si="1"/>
        <v>56185334.549999997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26048610.879999999</v>
      </c>
      <c r="D41" s="13">
        <v>33951389.119999997</v>
      </c>
      <c r="E41" s="18">
        <f t="shared" si="3"/>
        <v>60000000</v>
      </c>
      <c r="F41" s="12">
        <v>3814665.45</v>
      </c>
      <c r="G41" s="12">
        <v>3695418.47</v>
      </c>
      <c r="H41" s="20">
        <f t="shared" ref="H41:H72" si="4">E41-F41</f>
        <v>56185334.549999997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15530000</v>
      </c>
      <c r="D47" s="16">
        <f>SUM(D48:D56)</f>
        <v>6211660</v>
      </c>
      <c r="E47" s="16">
        <f t="shared" si="3"/>
        <v>21741660</v>
      </c>
      <c r="F47" s="16">
        <f>SUM(F48:F56)</f>
        <v>1263354.4600000002</v>
      </c>
      <c r="G47" s="16">
        <f>SUM(G48:G56)</f>
        <v>925390.34</v>
      </c>
      <c r="H47" s="16">
        <f t="shared" si="4"/>
        <v>20478305.539999999</v>
      </c>
    </row>
    <row r="48" spans="2:8" x14ac:dyDescent="0.25">
      <c r="B48" s="9" t="s">
        <v>52</v>
      </c>
      <c r="C48" s="12">
        <v>2371759.44</v>
      </c>
      <c r="D48" s="13">
        <v>2035000</v>
      </c>
      <c r="E48" s="18">
        <f t="shared" si="3"/>
        <v>4406759.4399999995</v>
      </c>
      <c r="F48" s="12">
        <v>665019.55000000005</v>
      </c>
      <c r="G48" s="12">
        <v>331586.39</v>
      </c>
      <c r="H48" s="20">
        <f t="shared" si="4"/>
        <v>3741739.8899999997</v>
      </c>
    </row>
    <row r="49" spans="2:8" x14ac:dyDescent="0.25">
      <c r="B49" s="9" t="s">
        <v>53</v>
      </c>
      <c r="C49" s="12">
        <v>75410.559999999998</v>
      </c>
      <c r="D49" s="13">
        <v>-10000</v>
      </c>
      <c r="E49" s="18">
        <f t="shared" si="3"/>
        <v>65410.559999999998</v>
      </c>
      <c r="F49" s="12">
        <v>59410.559999999998</v>
      </c>
      <c r="G49" s="12">
        <v>59410.559999999998</v>
      </c>
      <c r="H49" s="20">
        <f t="shared" si="4"/>
        <v>6000</v>
      </c>
    </row>
    <row r="50" spans="2:8" x14ac:dyDescent="0.25">
      <c r="B50" s="9" t="s">
        <v>54</v>
      </c>
      <c r="C50" s="12">
        <v>123000</v>
      </c>
      <c r="D50" s="13">
        <v>-115000</v>
      </c>
      <c r="E50" s="18">
        <f t="shared" si="3"/>
        <v>8000</v>
      </c>
      <c r="F50" s="12">
        <v>0</v>
      </c>
      <c r="G50" s="12">
        <v>0</v>
      </c>
      <c r="H50" s="20">
        <f t="shared" si="4"/>
        <v>8000</v>
      </c>
    </row>
    <row r="51" spans="2:8" x14ac:dyDescent="0.25">
      <c r="B51" s="9" t="s">
        <v>55</v>
      </c>
      <c r="C51" s="12">
        <v>2898700</v>
      </c>
      <c r="D51" s="13">
        <v>0</v>
      </c>
      <c r="E51" s="18">
        <f t="shared" si="3"/>
        <v>2898700</v>
      </c>
      <c r="F51" s="12">
        <v>403680</v>
      </c>
      <c r="G51" s="12">
        <v>403680</v>
      </c>
      <c r="H51" s="20">
        <f t="shared" si="4"/>
        <v>2495020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260130</v>
      </c>
      <c r="D53" s="13">
        <v>4001660</v>
      </c>
      <c r="E53" s="18">
        <f t="shared" si="3"/>
        <v>4261790</v>
      </c>
      <c r="F53" s="12">
        <v>135244.35</v>
      </c>
      <c r="G53" s="12">
        <v>130713.39</v>
      </c>
      <c r="H53" s="20">
        <f t="shared" si="4"/>
        <v>4126545.65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9800000</v>
      </c>
      <c r="D55" s="13">
        <v>0</v>
      </c>
      <c r="E55" s="18">
        <f t="shared" si="3"/>
        <v>9800000</v>
      </c>
      <c r="F55" s="12">
        <v>0</v>
      </c>
      <c r="G55" s="12">
        <v>0</v>
      </c>
      <c r="H55" s="20">
        <f t="shared" si="4"/>
        <v>9800000</v>
      </c>
    </row>
    <row r="56" spans="2:8" x14ac:dyDescent="0.25">
      <c r="B56" s="9" t="s">
        <v>60</v>
      </c>
      <c r="C56" s="12">
        <v>1000</v>
      </c>
      <c r="D56" s="13">
        <v>300000</v>
      </c>
      <c r="E56" s="18">
        <f t="shared" si="3"/>
        <v>301000</v>
      </c>
      <c r="F56" s="12">
        <v>0</v>
      </c>
      <c r="G56" s="12">
        <v>0</v>
      </c>
      <c r="H56" s="20">
        <f t="shared" si="4"/>
        <v>301000</v>
      </c>
    </row>
    <row r="57" spans="2:8" ht="20.149999999999999" customHeight="1" x14ac:dyDescent="0.25">
      <c r="B57" s="6" t="s">
        <v>61</v>
      </c>
      <c r="C57" s="16">
        <f>SUM(C58:C60)</f>
        <v>24740330.059999999</v>
      </c>
      <c r="D57" s="16">
        <f>SUM(D58:D60)</f>
        <v>0</v>
      </c>
      <c r="E57" s="16">
        <f t="shared" si="3"/>
        <v>24740330.059999999</v>
      </c>
      <c r="F57" s="16">
        <f>SUM(F58:F60)</f>
        <v>0</v>
      </c>
      <c r="G57" s="16">
        <f>SUM(G58:G60)</f>
        <v>0</v>
      </c>
      <c r="H57" s="16">
        <f t="shared" si="4"/>
        <v>24740330.059999999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24740330.059999999</v>
      </c>
      <c r="D59" s="13">
        <v>0</v>
      </c>
      <c r="E59" s="18">
        <f t="shared" si="3"/>
        <v>24740330.059999999</v>
      </c>
      <c r="F59" s="12">
        <v>0</v>
      </c>
      <c r="G59" s="12">
        <v>0</v>
      </c>
      <c r="H59" s="18">
        <f t="shared" si="4"/>
        <v>24740330.059999999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139518447.57999998</v>
      </c>
      <c r="D81" s="22">
        <f>SUM(D73,D69,D61,D57,D47,D37,D27,D17,D9)</f>
        <v>43905084.649999999</v>
      </c>
      <c r="E81" s="22">
        <f>C81+D81</f>
        <v>183423532.22999999</v>
      </c>
      <c r="F81" s="22">
        <f>SUM(F73,F69,F61,F57,F47,F37,F17,F27,F9)</f>
        <v>21782488.300000001</v>
      </c>
      <c r="G81" s="22">
        <f>SUM(G73,G69,G61,G57,G47,G37,G27,G17,G9)</f>
        <v>20136162.170000002</v>
      </c>
      <c r="H81" s="22">
        <f t="shared" si="5"/>
        <v>161641043.92999998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2022-04-29T15:20:23Z</cp:lastPrinted>
  <dcterms:created xsi:type="dcterms:W3CDTF">2019-12-04T16:22:52Z</dcterms:created>
  <dcterms:modified xsi:type="dcterms:W3CDTF">2022-04-29T15:20:25Z</dcterms:modified>
</cp:coreProperties>
</file>